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8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O9" i="1" l="1"/>
  <c r="O10" i="1" l="1"/>
  <c r="O11" i="1" l="1"/>
  <c r="B10" i="1"/>
  <c r="B11" i="1"/>
  <c r="B9" i="1"/>
  <c r="D12" i="1"/>
  <c r="G12" i="1"/>
  <c r="N12" i="1"/>
  <c r="O12" i="1" s="1"/>
  <c r="P12" i="1"/>
  <c r="Q12" i="1"/>
  <c r="R12" i="1"/>
  <c r="S12" i="1"/>
  <c r="C12" i="1"/>
  <c r="B12" i="1" l="1"/>
</calcChain>
</file>

<file path=xl/sharedStrings.xml><?xml version="1.0" encoding="utf-8"?>
<sst xmlns="http://schemas.openxmlformats.org/spreadsheetml/2006/main" count="34" uniqueCount="31">
  <si>
    <t>合计</t>
  </si>
  <si>
    <t>保障性安居工程用地</t>
  </si>
  <si>
    <t>商品住房用地</t>
  </si>
  <si>
    <t>保障房用地</t>
  </si>
  <si>
    <t>各类棚户区改造用地</t>
  </si>
  <si>
    <t>公共租赁房</t>
  </si>
  <si>
    <t>限价商品房</t>
  </si>
  <si>
    <t>廉租房</t>
  </si>
  <si>
    <t>经济适用房</t>
  </si>
  <si>
    <t>中小套商品住房</t>
  </si>
  <si>
    <t>划拨</t>
  </si>
  <si>
    <t>出让</t>
  </si>
  <si>
    <t>商服用地</t>
  </si>
  <si>
    <t>工矿仓储用地</t>
  </si>
  <si>
    <t>交通运输用地</t>
  </si>
  <si>
    <t>水域及水利设施用地</t>
  </si>
  <si>
    <t>特殊用地</t>
  </si>
  <si>
    <t>数据逻辑关系 1=2+3+4+5+6+10+11+12+13+15+16+17+18。</t>
  </si>
  <si>
    <t>附表1</t>
    <phoneticPr fontId="3" type="noConversion"/>
  </si>
  <si>
    <t>区域</t>
    <phoneticPr fontId="3" type="noConversion"/>
  </si>
  <si>
    <t>住宅用地</t>
    <phoneticPr fontId="3" type="noConversion"/>
  </si>
  <si>
    <t>南湖区</t>
    <phoneticPr fontId="3" type="noConversion"/>
  </si>
  <si>
    <t>秀洲区</t>
    <phoneticPr fontId="3" type="noConversion"/>
  </si>
  <si>
    <t>市本级合计</t>
    <phoneticPr fontId="3" type="noConversion"/>
  </si>
  <si>
    <t>注：</t>
    <phoneticPr fontId="3" type="noConversion"/>
  </si>
  <si>
    <t>嘉兴市本级2021年度国有建设用地供应计划表</t>
    <phoneticPr fontId="3" type="noConversion"/>
  </si>
  <si>
    <t>嘉兴经济技术开发区（国际商务区）</t>
    <phoneticPr fontId="3" type="noConversion"/>
  </si>
  <si>
    <t>总量</t>
    <phoneticPr fontId="2" type="noConversion"/>
  </si>
  <si>
    <t>总量</t>
    <phoneticPr fontId="2" type="noConversion"/>
  </si>
  <si>
    <t>公共管理与公共服务用地</t>
    <phoneticPr fontId="2" type="noConversion"/>
  </si>
  <si>
    <t>单位：公顷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</si>
</sst>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0000_ "/>
  </numFmts>
  <fonts count="13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u/>
      <sz val="22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SimSun"/>
      <charset val="134"/>
    </font>
    <font>
      <b/>
      <sz val="10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workbookViewId="0">
      <selection activeCell="V8" sqref="V8"/>
    </sheetView>
  </sheetViews>
  <sheetFormatPr defaultColWidth="8.5" defaultRowHeight="13.5"/>
  <cols>
    <col min="1" max="1" width="13.375" style="6" customWidth="1"/>
    <col min="2" max="2" width="10.75" style="6" customWidth="1"/>
    <col min="3" max="3" width="8.5" style="6" customWidth="1"/>
    <col min="4" max="4" width="10.625" style="6" customWidth="1"/>
    <col min="5" max="5" width="5.875" style="6" customWidth="1"/>
    <col min="6" max="6" width="7.375" style="6" customWidth="1"/>
    <col min="7" max="7" width="9.875" style="6" customWidth="1"/>
    <col min="8" max="8" width="4.625" style="6" customWidth="1"/>
    <col min="9" max="9" width="7.375" style="6" customWidth="1"/>
    <col min="10" max="10" width="8.125" style="6" customWidth="1"/>
    <col min="11" max="12" width="6.625" style="6" customWidth="1"/>
    <col min="13" max="13" width="4.375" style="6" customWidth="1"/>
    <col min="14" max="14" width="9.625" style="6" customWidth="1"/>
    <col min="15" max="15" width="10.25" style="6" customWidth="1"/>
    <col min="16" max="16" width="8.875" style="6" customWidth="1"/>
    <col min="17" max="17" width="9.25" style="6" customWidth="1"/>
    <col min="18" max="18" width="7.5" style="6" customWidth="1"/>
    <col min="19" max="19" width="8.125" style="6" customWidth="1"/>
    <col min="20" max="20" width="10.25" style="6" customWidth="1"/>
    <col min="21" max="21" width="8.5" style="6"/>
    <col min="22" max="22" width="10.5" style="6" bestFit="1" customWidth="1"/>
    <col min="23" max="16384" width="8.5" style="6"/>
  </cols>
  <sheetData>
    <row r="1" spans="1:23" ht="14.25">
      <c r="A1" s="1" t="s">
        <v>18</v>
      </c>
    </row>
    <row r="2" spans="1:23" ht="27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3" ht="48" customHeight="1">
      <c r="R3" s="15" t="s">
        <v>30</v>
      </c>
      <c r="S3" s="15"/>
    </row>
    <row r="4" spans="1:23" ht="47.25" customHeight="1">
      <c r="A4" s="16" t="s">
        <v>19</v>
      </c>
      <c r="B4" s="19" t="s">
        <v>0</v>
      </c>
      <c r="C4" s="20" t="s">
        <v>12</v>
      </c>
      <c r="D4" s="20" t="s">
        <v>13</v>
      </c>
      <c r="E4" s="21" t="s">
        <v>20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19" t="s">
        <v>29</v>
      </c>
      <c r="Q4" s="20" t="s">
        <v>14</v>
      </c>
      <c r="R4" s="20" t="s">
        <v>15</v>
      </c>
      <c r="S4" s="20" t="s">
        <v>16</v>
      </c>
    </row>
    <row r="5" spans="1:23" s="7" customFormat="1" ht="38.25" customHeight="1">
      <c r="A5" s="17"/>
      <c r="B5" s="19"/>
      <c r="C5" s="20"/>
      <c r="D5" s="20"/>
      <c r="E5" s="19" t="s">
        <v>1</v>
      </c>
      <c r="F5" s="19"/>
      <c r="G5" s="19"/>
      <c r="H5" s="19"/>
      <c r="I5" s="19"/>
      <c r="J5" s="19"/>
      <c r="K5" s="19"/>
      <c r="L5" s="19"/>
      <c r="M5" s="19"/>
      <c r="N5" s="23" t="s">
        <v>2</v>
      </c>
      <c r="O5" s="20"/>
      <c r="P5" s="19"/>
      <c r="Q5" s="20"/>
      <c r="R5" s="20"/>
      <c r="S5" s="20"/>
    </row>
    <row r="6" spans="1:23" s="7" customFormat="1" ht="41.25" customHeight="1">
      <c r="A6" s="17"/>
      <c r="B6" s="19"/>
      <c r="C6" s="20"/>
      <c r="D6" s="20"/>
      <c r="E6" s="19" t="s">
        <v>3</v>
      </c>
      <c r="F6" s="19"/>
      <c r="G6" s="16" t="s">
        <v>4</v>
      </c>
      <c r="H6" s="19"/>
      <c r="I6" s="19"/>
      <c r="J6" s="19"/>
      <c r="K6" s="19" t="s">
        <v>5</v>
      </c>
      <c r="L6" s="19"/>
      <c r="M6" s="19" t="s">
        <v>6</v>
      </c>
      <c r="N6" s="24" t="s">
        <v>28</v>
      </c>
      <c r="O6" s="20" t="s">
        <v>9</v>
      </c>
      <c r="P6" s="19"/>
      <c r="Q6" s="20"/>
      <c r="R6" s="20"/>
      <c r="S6" s="20"/>
    </row>
    <row r="7" spans="1:23" s="7" customFormat="1" ht="56.25" customHeight="1">
      <c r="A7" s="18"/>
      <c r="B7" s="19"/>
      <c r="C7" s="20"/>
      <c r="D7" s="20"/>
      <c r="E7" s="2" t="s">
        <v>7</v>
      </c>
      <c r="F7" s="2" t="s">
        <v>8</v>
      </c>
      <c r="G7" s="8" t="s">
        <v>27</v>
      </c>
      <c r="H7" s="3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19"/>
      <c r="N7" s="24"/>
      <c r="O7" s="20"/>
      <c r="P7" s="19"/>
      <c r="Q7" s="20"/>
      <c r="R7" s="20"/>
      <c r="S7" s="20"/>
    </row>
    <row r="8" spans="1:23" s="9" customFormat="1" ht="48" customHeight="1">
      <c r="A8" s="4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</row>
    <row r="9" spans="1:23" s="9" customFormat="1" ht="48" customHeight="1">
      <c r="A9" s="4" t="s">
        <v>21</v>
      </c>
      <c r="B9" s="12">
        <f>C9+D9+G9+N9+P9+Q9+R9+S9</f>
        <v>290.0446</v>
      </c>
      <c r="C9" s="12">
        <v>20.9953</v>
      </c>
      <c r="D9" s="12">
        <v>75.703699999999998</v>
      </c>
      <c r="E9" s="12"/>
      <c r="F9" s="12"/>
      <c r="G9" s="12">
        <v>19.464200000000002</v>
      </c>
      <c r="H9" s="12"/>
      <c r="I9" s="12"/>
      <c r="J9" s="12"/>
      <c r="K9" s="12"/>
      <c r="L9" s="12"/>
      <c r="M9" s="12"/>
      <c r="N9" s="12">
        <v>104.14700000000001</v>
      </c>
      <c r="O9" s="12">
        <f>N9*0.7</f>
        <v>72.902900000000002</v>
      </c>
      <c r="P9" s="12">
        <v>34.1023</v>
      </c>
      <c r="Q9" s="12">
        <v>35.632100000000001</v>
      </c>
      <c r="R9" s="12">
        <v>0</v>
      </c>
      <c r="S9" s="12">
        <v>0</v>
      </c>
    </row>
    <row r="10" spans="1:23" s="9" customFormat="1" ht="48" customHeight="1">
      <c r="A10" s="4" t="s">
        <v>22</v>
      </c>
      <c r="B10" s="12">
        <f t="shared" ref="B10:B12" si="0">C10+D10+G10+N10+P10+Q10+R10+S10</f>
        <v>280.43039999999996</v>
      </c>
      <c r="C10" s="12">
        <v>24.5427</v>
      </c>
      <c r="D10" s="12">
        <v>105.33620000000001</v>
      </c>
      <c r="E10" s="12"/>
      <c r="F10" s="12"/>
      <c r="G10" s="12">
        <v>48.604999999999997</v>
      </c>
      <c r="H10" s="12"/>
      <c r="I10" s="12"/>
      <c r="J10" s="12"/>
      <c r="K10" s="12"/>
      <c r="L10" s="12"/>
      <c r="M10" s="12"/>
      <c r="N10" s="12">
        <v>40.777799999999999</v>
      </c>
      <c r="O10" s="12">
        <f>N10*0.7</f>
        <v>28.544459999999997</v>
      </c>
      <c r="P10" s="12">
        <v>22.556899999999999</v>
      </c>
      <c r="Q10" s="12">
        <v>29.723800000000001</v>
      </c>
      <c r="R10" s="12">
        <v>0</v>
      </c>
      <c r="S10" s="12">
        <v>8.8879999999999999</v>
      </c>
    </row>
    <row r="11" spans="1:23" s="9" customFormat="1" ht="48" customHeight="1">
      <c r="A11" s="4" t="s">
        <v>26</v>
      </c>
      <c r="B11" s="12">
        <f t="shared" si="0"/>
        <v>162.94750000000002</v>
      </c>
      <c r="C11" s="12">
        <v>15.9816</v>
      </c>
      <c r="D11" s="12">
        <v>46.066699999999997</v>
      </c>
      <c r="E11" s="12"/>
      <c r="F11" s="12"/>
      <c r="G11" s="12">
        <v>0</v>
      </c>
      <c r="H11" s="12"/>
      <c r="I11" s="12"/>
      <c r="J11" s="12"/>
      <c r="K11" s="12"/>
      <c r="L11" s="12"/>
      <c r="M11" s="12"/>
      <c r="N11" s="12">
        <v>76.489000000000004</v>
      </c>
      <c r="O11" s="12">
        <f t="shared" ref="O11:O12" si="1">N11*0.7</f>
        <v>53.542299999999997</v>
      </c>
      <c r="P11" s="12">
        <v>9.9932999999999996</v>
      </c>
      <c r="Q11" s="12">
        <v>14.4169</v>
      </c>
      <c r="R11" s="12">
        <v>0</v>
      </c>
      <c r="S11" s="12">
        <v>0</v>
      </c>
    </row>
    <row r="12" spans="1:23" s="9" customFormat="1" ht="48" customHeight="1">
      <c r="A12" s="4" t="s">
        <v>23</v>
      </c>
      <c r="B12" s="12">
        <f t="shared" si="0"/>
        <v>733.42250000000001</v>
      </c>
      <c r="C12" s="12">
        <f>SUM(C9:C11)</f>
        <v>61.519599999999997</v>
      </c>
      <c r="D12" s="12">
        <f t="shared" ref="D12:S12" si="2">SUM(D9:D11)</f>
        <v>227.10659999999999</v>
      </c>
      <c r="E12" s="12"/>
      <c r="F12" s="12"/>
      <c r="G12" s="12">
        <f t="shared" si="2"/>
        <v>68.069199999999995</v>
      </c>
      <c r="H12" s="12"/>
      <c r="I12" s="12"/>
      <c r="J12" s="12"/>
      <c r="K12" s="12"/>
      <c r="L12" s="12"/>
      <c r="M12" s="12"/>
      <c r="N12" s="12">
        <f t="shared" si="2"/>
        <v>221.41380000000001</v>
      </c>
      <c r="O12" s="12">
        <f t="shared" si="1"/>
        <v>154.98965999999999</v>
      </c>
      <c r="P12" s="12">
        <f t="shared" si="2"/>
        <v>66.652500000000003</v>
      </c>
      <c r="Q12" s="12">
        <f t="shared" si="2"/>
        <v>79.772800000000004</v>
      </c>
      <c r="R12" s="12">
        <f t="shared" si="2"/>
        <v>0</v>
      </c>
      <c r="S12" s="12">
        <f t="shared" si="2"/>
        <v>8.8879999999999999</v>
      </c>
      <c r="V12" s="11"/>
      <c r="W12" s="11"/>
    </row>
    <row r="13" spans="1:23">
      <c r="A13" s="5" t="s">
        <v>24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23">
      <c r="B14" s="10"/>
    </row>
  </sheetData>
  <mergeCells count="20">
    <mergeCell ref="B13:S13"/>
    <mergeCell ref="S4:S7"/>
    <mergeCell ref="E5:M5"/>
    <mergeCell ref="N5:O5"/>
    <mergeCell ref="E6:F6"/>
    <mergeCell ref="G6:J6"/>
    <mergeCell ref="K6:L6"/>
    <mergeCell ref="M6:M7"/>
    <mergeCell ref="N6:N7"/>
    <mergeCell ref="O6:O7"/>
    <mergeCell ref="A2:S2"/>
    <mergeCell ref="R3:S3"/>
    <mergeCell ref="A4:A7"/>
    <mergeCell ref="B4:B7"/>
    <mergeCell ref="C4:C7"/>
    <mergeCell ref="D4:D7"/>
    <mergeCell ref="E4:O4"/>
    <mergeCell ref="P4:P7"/>
    <mergeCell ref="Q4:Q7"/>
    <mergeCell ref="R4:R7"/>
  </mergeCells>
  <phoneticPr fontId="2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孙玉林</dc:creator>
  <cp:lastModifiedBy>孙玉林</cp:lastModifiedBy>
  <cp:lastPrinted>2021-03-23T01:59:48Z</cp:lastPrinted>
  <dcterms:created xsi:type="dcterms:W3CDTF">2020-01-04T08:43:51Z</dcterms:created>
  <dcterms:modified xsi:type="dcterms:W3CDTF">2021-04-21T06:43:59Z</dcterms:modified>
</cp:coreProperties>
</file>